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<sst xmlns="http://schemas.openxmlformats.org/spreadsheetml/2006/main" count="67" uniqueCount="59">
  <si>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</si>
  <si>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</si>
  <si>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</si>
  <si>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</si>
  <si>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</si>
  <si>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</si>
  <si>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</si>
  <si>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</si>
  <si>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</si>
  <si>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</si>
  <si>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</si>
  <si>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</si>
  <si>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</si>
  <si>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</si>
  <si>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</si>
  <si>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</si>
  <si>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</si>
  <si>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</si>
  <si>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</si>
  <si>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</si>
  <si>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</si>
  <si>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</si>
  <si>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</si>
  <si>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</si>
  <si>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</si>
  <si>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</si>
  <si>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</si>
  <si>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</si>
  <si>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</si>
  <si>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</si>
  <si>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</si>
  <si>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</si>
  <si>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</si>
  <si>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</si>
  <si>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</si>
  <si>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</si>
  <si>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</si>
  <si>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</si>
  <si>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</si>
  <si>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</si>
  <si>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</si>
  <si>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</si>
  <si>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</si>
  <si>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</si>
  <si>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</si>
  <si>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</si>
  <si>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</si>
  <si>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</si>
  <si>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</si>
  <si>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</si>
  <si>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</si>
  <si>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</si>
  <si>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2019-2020</t>
  </si>
  <si>
    <t>Σεπτέμβριος 2020</t>
  </si>
  <si>
    <t>Οκτώβριος 2019</t>
  </si>
  <si>
    <t>Οκτώβριος 2020</t>
  </si>
  <si>
    <t xml:space="preserve">            Ετήσια μεταβολή και μηνιαία μεταβολή: Οκτώβριος 2019-2020</t>
  </si>
  <si>
    <t xml:space="preserve">            και Σεπτέμβριος-Οκτώβριος 2020 </t>
  </si>
  <si>
    <t>Μεταβολή Σεπτέμβριος-Οκτώβριος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</si>
</sst>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0" fontId="0" fillId="3" borderId="7" xfId="0" applyNumberFormat="1" applyFill="1" applyBorder="1"/>
    <xf numFmtId="9" fontId="1" fillId="3" borderId="7" xfId="0" applyNumberFormat="1" applyFont="1" applyFill="1" applyBorder="1"/>
    <xf numFmtId="0" fontId="0" fillId="0" borderId="0" xfId="0" applyNumberFormat="1" applyFill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Οκτώβριο</a:t>
            </a:r>
            <a:r>
              <a:rPr lang="el-GR" baseline="0"/>
              <a:t> </a:t>
            </a:r>
            <a:r>
              <a:rPr lang="el-GR"/>
              <a:t>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142</c:v>
                </c:pt>
                <c:pt idx="1">
                  <c:v>35</c:v>
                </c:pt>
                <c:pt idx="2">
                  <c:v>1385</c:v>
                </c:pt>
                <c:pt idx="3">
                  <c:v>11</c:v>
                </c:pt>
                <c:pt idx="4">
                  <c:v>76</c:v>
                </c:pt>
                <c:pt idx="5">
                  <c:v>1229</c:v>
                </c:pt>
                <c:pt idx="6">
                  <c:v>3610</c:v>
                </c:pt>
                <c:pt idx="7">
                  <c:v>588</c:v>
                </c:pt>
                <c:pt idx="8">
                  <c:v>2319</c:v>
                </c:pt>
                <c:pt idx="9">
                  <c:v>404</c:v>
                </c:pt>
                <c:pt idx="10">
                  <c:v>1135</c:v>
                </c:pt>
                <c:pt idx="11">
                  <c:v>150</c:v>
                </c:pt>
                <c:pt idx="12">
                  <c:v>826</c:v>
                </c:pt>
                <c:pt idx="13">
                  <c:v>347</c:v>
                </c:pt>
                <c:pt idx="14">
                  <c:v>2796</c:v>
                </c:pt>
                <c:pt idx="15">
                  <c:v>1491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225</c:v>
                </c:pt>
                <c:pt idx="1">
                  <c:v>41</c:v>
                </c:pt>
                <c:pt idx="2">
                  <c:v>1991</c:v>
                </c:pt>
                <c:pt idx="3">
                  <c:v>15</c:v>
                </c:pt>
                <c:pt idx="4">
                  <c:v>108</c:v>
                </c:pt>
                <c:pt idx="5">
                  <c:v>1743</c:v>
                </c:pt>
                <c:pt idx="6">
                  <c:v>6051</c:v>
                </c:pt>
                <c:pt idx="7">
                  <c:v>1379</c:v>
                </c:pt>
                <c:pt idx="8">
                  <c:v>7602</c:v>
                </c:pt>
                <c:pt idx="9">
                  <c:v>717</c:v>
                </c:pt>
                <c:pt idx="10">
                  <c:v>1540</c:v>
                </c:pt>
                <c:pt idx="11">
                  <c:v>299</c:v>
                </c:pt>
                <c:pt idx="12">
                  <c:v>1307</c:v>
                </c:pt>
                <c:pt idx="13">
                  <c:v>603</c:v>
                </c:pt>
                <c:pt idx="14">
                  <c:v>5706</c:v>
                </c:pt>
                <c:pt idx="15">
                  <c:v>2160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56448"/>
        <c:axId val="128858752"/>
      </c:barChart>
      <c:catAx>
        <c:axId val="1288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2885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5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2885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 Σεπτέμβριος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83</c:v>
                </c:pt>
                <c:pt idx="1">
                  <c:v>6</c:v>
                </c:pt>
                <c:pt idx="2">
                  <c:v>606</c:v>
                </c:pt>
                <c:pt idx="3">
                  <c:v>4</c:v>
                </c:pt>
                <c:pt idx="4">
                  <c:v>32</c:v>
                </c:pt>
                <c:pt idx="5">
                  <c:v>514</c:v>
                </c:pt>
                <c:pt idx="6">
                  <c:v>2441</c:v>
                </c:pt>
                <c:pt idx="7">
                  <c:v>791</c:v>
                </c:pt>
                <c:pt idx="8">
                  <c:v>5283</c:v>
                </c:pt>
                <c:pt idx="9">
                  <c:v>313</c:v>
                </c:pt>
                <c:pt idx="10">
                  <c:v>405</c:v>
                </c:pt>
                <c:pt idx="11">
                  <c:v>149</c:v>
                </c:pt>
                <c:pt idx="12">
                  <c:v>481</c:v>
                </c:pt>
                <c:pt idx="13">
                  <c:v>256</c:v>
                </c:pt>
                <c:pt idx="14">
                  <c:v>2910</c:v>
                </c:pt>
                <c:pt idx="15">
                  <c:v>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98784"/>
        <c:axId val="136205440"/>
      </c:barChart>
      <c:catAx>
        <c:axId val="136198784"/>
        <c:scaling>
          <c:orientation val="minMax"/>
        </c:scaling>
        <c:delete val="1"/>
        <c:axPos val="l"/>
        <c:majorTickMark val="out"/>
        <c:minorTickMark val="none"/>
        <c:tickLblPos val="nextTo"/>
        <c:crossAx val="136205440"/>
        <c:crosses val="autoZero"/>
        <c:auto val="1"/>
        <c:lblAlgn val="ctr"/>
        <c:lblOffset val="100"/>
        <c:noMultiLvlLbl val="0"/>
      </c:catAx>
      <c:valAx>
        <c:axId val="1362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61987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K9" sqref="K9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56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4" t="s">
        <v>57</v>
      </c>
      <c r="E3" s="39"/>
      <c r="F3" s="39"/>
      <c r="G3" s="39"/>
      <c r="H3" s="39"/>
      <c r="I3" s="81"/>
      <c r="J3" s="81"/>
      <c r="K3" s="81"/>
      <c r="L3" s="81"/>
      <c r="M3" s="81"/>
      <c r="N3" s="8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1"/>
      <c r="D4" s="52" t="s">
        <v>1</v>
      </c>
      <c r="E4" s="79" t="s">
        <v>53</v>
      </c>
      <c r="F4" s="79"/>
      <c r="G4" s="82" t="s">
        <v>58</v>
      </c>
      <c r="H4" s="79"/>
      <c r="I4" s="79" t="s">
        <v>54</v>
      </c>
      <c r="J4" s="79"/>
      <c r="K4" s="79" t="s">
        <v>55</v>
      </c>
      <c r="L4" s="79"/>
      <c r="M4" s="79" t="s">
        <v>52</v>
      </c>
      <c r="N4" s="80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3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4" t="s">
        <v>4</v>
      </c>
      <c r="O5" s="1"/>
      <c r="P5" s="1"/>
      <c r="Q5" s="77"/>
      <c r="R5" s="7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3"/>
      <c r="D6" s="40"/>
      <c r="E6" s="43"/>
      <c r="F6" s="43"/>
      <c r="G6" s="44"/>
      <c r="H6" s="44"/>
      <c r="I6" s="44"/>
      <c r="J6" s="44"/>
      <c r="K6" s="44"/>
      <c r="L6" s="44"/>
      <c r="M6" s="44"/>
      <c r="N6" s="55"/>
      <c r="O6" s="25"/>
      <c r="P6" s="4"/>
      <c r="Q6" s="67">
        <v>2019</v>
      </c>
      <c r="R6" s="67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6">
        <v>1</v>
      </c>
      <c r="D7" s="45" t="s">
        <v>5</v>
      </c>
      <c r="E7" s="74">
        <v>210</v>
      </c>
      <c r="F7" s="46">
        <f>E7/E23</f>
        <v>6.8363825769906898E-3</v>
      </c>
      <c r="G7" s="47">
        <f t="shared" ref="G7:G22" si="0">K7-E7</f>
        <v>15</v>
      </c>
      <c r="H7" s="73">
        <f t="shared" ref="H7:H22" si="1">G7/E7</f>
        <v>7.1428571428571425E-2</v>
      </c>
      <c r="I7" s="37">
        <v>142</v>
      </c>
      <c r="J7" s="75">
        <f>I7/I23</f>
        <v>8.583172147001935E-3</v>
      </c>
      <c r="K7" s="37">
        <v>225</v>
      </c>
      <c r="L7" s="46">
        <f>K7/K23</f>
        <v>7.1458062057357004E-3</v>
      </c>
      <c r="M7" s="48">
        <f t="shared" ref="M7:M22" si="2">K7-I7</f>
        <v>83</v>
      </c>
      <c r="N7" s="35">
        <f t="shared" ref="N7:N22" si="3">M7/I7</f>
        <v>0.58450704225352113</v>
      </c>
      <c r="O7" s="26"/>
      <c r="P7" s="65"/>
      <c r="Q7" s="37">
        <f t="shared" ref="Q7:Q22" si="4">I7</f>
        <v>142</v>
      </c>
      <c r="R7" s="37">
        <f t="shared" ref="R7:R22" si="5">K7</f>
        <v>225</v>
      </c>
      <c r="T7" s="26"/>
      <c r="U7" s="26"/>
      <c r="V7" s="26"/>
      <c r="W7" s="70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6">
        <v>2</v>
      </c>
      <c r="D8" s="45" t="s">
        <v>6</v>
      </c>
      <c r="E8" s="74">
        <v>37</v>
      </c>
      <c r="F8" s="46">
        <f>E8/E23</f>
        <v>1.2045055016602644E-3</v>
      </c>
      <c r="G8" s="47">
        <f t="shared" si="0"/>
        <v>4</v>
      </c>
      <c r="H8" s="73">
        <f t="shared" si="1"/>
        <v>0.10810810810810811</v>
      </c>
      <c r="I8" s="37">
        <v>35</v>
      </c>
      <c r="J8" s="75">
        <f>I8/I23</f>
        <v>2.1155705996131527E-3</v>
      </c>
      <c r="K8" s="37">
        <v>41</v>
      </c>
      <c r="L8" s="46">
        <f>K8/K23</f>
        <v>1.3021246863785055E-3</v>
      </c>
      <c r="M8" s="48">
        <f t="shared" si="2"/>
        <v>6</v>
      </c>
      <c r="N8" s="35">
        <f t="shared" si="3"/>
        <v>0.17142857142857143</v>
      </c>
      <c r="O8" s="26"/>
      <c r="P8" s="1"/>
      <c r="Q8" s="37">
        <f t="shared" si="4"/>
        <v>35</v>
      </c>
      <c r="R8" s="37">
        <f t="shared" si="5"/>
        <v>41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6">
        <v>3</v>
      </c>
      <c r="D9" s="49" t="s">
        <v>7</v>
      </c>
      <c r="E9" s="74">
        <v>1908</v>
      </c>
      <c r="F9" s="46">
        <f>E9/E23</f>
        <v>6.211341884237255E-2</v>
      </c>
      <c r="G9" s="47">
        <f t="shared" si="0"/>
        <v>83</v>
      </c>
      <c r="H9" s="73">
        <f t="shared" si="1"/>
        <v>4.3501048218029352E-2</v>
      </c>
      <c r="I9" s="37">
        <v>1385</v>
      </c>
      <c r="J9" s="75">
        <f>I9/I23</f>
        <v>8.3716150870406195E-2</v>
      </c>
      <c r="K9" s="37">
        <v>1991</v>
      </c>
      <c r="L9" s="46">
        <f>K9/K23</f>
        <v>6.3232445136087903E-2</v>
      </c>
      <c r="M9" s="48">
        <f t="shared" si="2"/>
        <v>606</v>
      </c>
      <c r="N9" s="35">
        <f t="shared" si="3"/>
        <v>0.43754512635379061</v>
      </c>
      <c r="O9" s="26"/>
      <c r="P9" s="66"/>
      <c r="Q9" s="37">
        <f t="shared" si="4"/>
        <v>1385</v>
      </c>
      <c r="R9" s="37">
        <f t="shared" si="5"/>
        <v>1991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6">
        <v>4</v>
      </c>
      <c r="D10" s="49" t="s">
        <v>8</v>
      </c>
      <c r="E10" s="74">
        <v>13</v>
      </c>
      <c r="F10" s="46">
        <f>E10/E23</f>
        <v>4.2320463571847124E-4</v>
      </c>
      <c r="G10" s="47">
        <f t="shared" si="0"/>
        <v>2</v>
      </c>
      <c r="H10" s="73">
        <f t="shared" si="1"/>
        <v>0.15384615384615385</v>
      </c>
      <c r="I10" s="37">
        <v>11</v>
      </c>
      <c r="J10" s="75">
        <f>I10/I23</f>
        <v>6.6489361702127658E-4</v>
      </c>
      <c r="K10" s="37">
        <v>15</v>
      </c>
      <c r="L10" s="46">
        <f>K10/K23</f>
        <v>4.7638708038238005E-4</v>
      </c>
      <c r="M10" s="48">
        <f t="shared" si="2"/>
        <v>4</v>
      </c>
      <c r="N10" s="35">
        <f t="shared" si="3"/>
        <v>0.36363636363636365</v>
      </c>
      <c r="O10" s="26"/>
      <c r="P10" s="5"/>
      <c r="Q10" s="37">
        <f t="shared" si="4"/>
        <v>11</v>
      </c>
      <c r="R10" s="37">
        <f t="shared" si="5"/>
        <v>15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6">
        <v>5</v>
      </c>
      <c r="D11" s="50" t="s">
        <v>9</v>
      </c>
      <c r="E11" s="74">
        <v>109</v>
      </c>
      <c r="F11" s="46">
        <f>E11/E23</f>
        <v>3.5484080994856435E-3</v>
      </c>
      <c r="G11" s="47">
        <f t="shared" si="0"/>
        <v>-1</v>
      </c>
      <c r="H11" s="73">
        <f t="shared" si="1"/>
        <v>-9.1743119266055051E-3</v>
      </c>
      <c r="I11" s="37">
        <v>76</v>
      </c>
      <c r="J11" s="75">
        <f>I11/I23</f>
        <v>4.5938104448742748E-3</v>
      </c>
      <c r="K11" s="37">
        <v>108</v>
      </c>
      <c r="L11" s="46">
        <f>K11/K23</f>
        <v>3.4299869787531361E-3</v>
      </c>
      <c r="M11" s="48">
        <f t="shared" si="2"/>
        <v>32</v>
      </c>
      <c r="N11" s="35">
        <f t="shared" si="3"/>
        <v>0.42105263157894735</v>
      </c>
      <c r="O11" s="26"/>
      <c r="P11" s="5"/>
      <c r="Q11" s="37">
        <f t="shared" si="4"/>
        <v>76</v>
      </c>
      <c r="R11" s="37">
        <f t="shared" si="5"/>
        <v>108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6">
        <v>6</v>
      </c>
      <c r="D12" s="50" t="s">
        <v>10</v>
      </c>
      <c r="E12" s="74">
        <v>1645</v>
      </c>
      <c r="F12" s="46">
        <f>E12/E23</f>
        <v>5.3551663519760401E-2</v>
      </c>
      <c r="G12" s="47">
        <f t="shared" si="0"/>
        <v>98</v>
      </c>
      <c r="H12" s="73">
        <f t="shared" si="1"/>
        <v>5.9574468085106386E-2</v>
      </c>
      <c r="I12" s="37">
        <v>1229</v>
      </c>
      <c r="J12" s="75">
        <f>I12/I23</f>
        <v>7.4286750483558997E-2</v>
      </c>
      <c r="K12" s="37">
        <v>1743</v>
      </c>
      <c r="L12" s="46">
        <f>K12/K23</f>
        <v>5.5356178740432561E-2</v>
      </c>
      <c r="M12" s="48">
        <f t="shared" si="2"/>
        <v>514</v>
      </c>
      <c r="N12" s="35">
        <f t="shared" si="3"/>
        <v>0.41822620016273393</v>
      </c>
      <c r="O12" s="26"/>
      <c r="P12" s="5"/>
      <c r="Q12" s="37">
        <f t="shared" si="4"/>
        <v>1229</v>
      </c>
      <c r="R12" s="37">
        <f t="shared" si="5"/>
        <v>1743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6">
        <v>7</v>
      </c>
      <c r="D13" s="49" t="s">
        <v>11</v>
      </c>
      <c r="E13" s="74">
        <v>5829</v>
      </c>
      <c r="F13" s="46">
        <f>E13/E23</f>
        <v>0.18975844781561299</v>
      </c>
      <c r="G13" s="47">
        <f t="shared" si="0"/>
        <v>222</v>
      </c>
      <c r="H13" s="73">
        <f t="shared" si="1"/>
        <v>3.808543489449305E-2</v>
      </c>
      <c r="I13" s="37">
        <v>3610</v>
      </c>
      <c r="J13" s="75">
        <f>I13/I23</f>
        <v>0.21820599613152805</v>
      </c>
      <c r="K13" s="37">
        <v>6051</v>
      </c>
      <c r="L13" s="46">
        <f>K13/K23</f>
        <v>0.1921745482262521</v>
      </c>
      <c r="M13" s="48">
        <f t="shared" si="2"/>
        <v>2441</v>
      </c>
      <c r="N13" s="35">
        <f t="shared" si="3"/>
        <v>0.67617728531855958</v>
      </c>
      <c r="O13" s="26"/>
      <c r="P13" s="5"/>
      <c r="Q13" s="37">
        <f t="shared" si="4"/>
        <v>3610</v>
      </c>
      <c r="R13" s="37">
        <f t="shared" si="5"/>
        <v>6051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6">
        <v>8</v>
      </c>
      <c r="D14" s="49" t="s">
        <v>12</v>
      </c>
      <c r="E14" s="74">
        <v>1388</v>
      </c>
      <c r="F14" s="46">
        <f>E14/E23</f>
        <v>4.5185233413633702E-2</v>
      </c>
      <c r="G14" s="47">
        <f t="shared" si="0"/>
        <v>-9</v>
      </c>
      <c r="H14" s="73">
        <f t="shared" si="1"/>
        <v>-6.4841498559077811E-3</v>
      </c>
      <c r="I14" s="37">
        <v>588</v>
      </c>
      <c r="J14" s="75">
        <f>I14/I23</f>
        <v>3.5541586073500969E-2</v>
      </c>
      <c r="K14" s="37">
        <v>1379</v>
      </c>
      <c r="L14" s="46">
        <f>K14/K23</f>
        <v>4.3795852256486807E-2</v>
      </c>
      <c r="M14" s="48">
        <f t="shared" si="2"/>
        <v>791</v>
      </c>
      <c r="N14" s="35">
        <f t="shared" si="3"/>
        <v>1.3452380952380953</v>
      </c>
      <c r="O14" s="26"/>
      <c r="P14" s="5"/>
      <c r="Q14" s="37">
        <f t="shared" si="4"/>
        <v>588</v>
      </c>
      <c r="R14" s="37">
        <f t="shared" si="5"/>
        <v>1379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6">
        <v>9</v>
      </c>
      <c r="D15" s="50" t="s">
        <v>13</v>
      </c>
      <c r="E15" s="74">
        <v>7409</v>
      </c>
      <c r="F15" s="46">
        <f>E15/E23</f>
        <v>0.24119408815678103</v>
      </c>
      <c r="G15" s="47">
        <f t="shared" si="0"/>
        <v>193</v>
      </c>
      <c r="H15" s="73">
        <f t="shared" si="1"/>
        <v>2.6049399379133486E-2</v>
      </c>
      <c r="I15" s="37">
        <v>2319</v>
      </c>
      <c r="J15" s="75">
        <f>I15/I23</f>
        <v>0.14017166344294005</v>
      </c>
      <c r="K15" s="37">
        <v>7602</v>
      </c>
      <c r="L15" s="46">
        <f>K15/K23</f>
        <v>0.24143297233779021</v>
      </c>
      <c r="M15" s="48">
        <f t="shared" si="2"/>
        <v>5283</v>
      </c>
      <c r="N15" s="35">
        <f t="shared" si="3"/>
        <v>2.2781371280724452</v>
      </c>
      <c r="O15" s="26"/>
      <c r="P15" s="5"/>
      <c r="Q15" s="37">
        <f t="shared" si="4"/>
        <v>2319</v>
      </c>
      <c r="R15" s="37">
        <f t="shared" si="5"/>
        <v>7602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6">
        <v>10</v>
      </c>
      <c r="D16" s="50" t="s">
        <v>14</v>
      </c>
      <c r="E16" s="74">
        <v>690</v>
      </c>
      <c r="F16" s="46">
        <f>E16/E23</f>
        <v>2.2462399895826553E-2</v>
      </c>
      <c r="G16" s="47">
        <f t="shared" si="0"/>
        <v>27</v>
      </c>
      <c r="H16" s="73">
        <f t="shared" si="1"/>
        <v>3.9130434782608699E-2</v>
      </c>
      <c r="I16" s="37">
        <v>404</v>
      </c>
      <c r="J16" s="75">
        <f>I16/I23</f>
        <v>2.441972920696325E-2</v>
      </c>
      <c r="K16" s="37">
        <v>717</v>
      </c>
      <c r="L16" s="46">
        <f>K16/K23</f>
        <v>2.2771302442277767E-2</v>
      </c>
      <c r="M16" s="48">
        <f t="shared" si="2"/>
        <v>313</v>
      </c>
      <c r="N16" s="35">
        <f t="shared" si="3"/>
        <v>0.77475247524752477</v>
      </c>
      <c r="O16" s="26"/>
      <c r="P16" s="5"/>
      <c r="Q16" s="37">
        <f t="shared" si="4"/>
        <v>404</v>
      </c>
      <c r="R16" s="37">
        <f t="shared" si="5"/>
        <v>717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6">
        <v>11</v>
      </c>
      <c r="D17" s="45" t="s">
        <v>15</v>
      </c>
      <c r="E17" s="74">
        <v>1511</v>
      </c>
      <c r="F17" s="46">
        <f>E17/E23</f>
        <v>4.9189400351585387E-2</v>
      </c>
      <c r="G17" s="47">
        <f t="shared" si="0"/>
        <v>29</v>
      </c>
      <c r="H17" s="73">
        <f t="shared" si="1"/>
        <v>1.9192587690271344E-2</v>
      </c>
      <c r="I17" s="37">
        <v>1135</v>
      </c>
      <c r="J17" s="75">
        <f>I17/I23</f>
        <v>6.8604932301740806E-2</v>
      </c>
      <c r="K17" s="37">
        <v>1540</v>
      </c>
      <c r="L17" s="46">
        <f>K17/K23</f>
        <v>4.8909073585924348E-2</v>
      </c>
      <c r="M17" s="48">
        <f t="shared" si="2"/>
        <v>405</v>
      </c>
      <c r="N17" s="35">
        <f t="shared" si="3"/>
        <v>0.35682819383259912</v>
      </c>
      <c r="O17" s="26"/>
      <c r="P17" s="5"/>
      <c r="Q17" s="37">
        <f t="shared" si="4"/>
        <v>1135</v>
      </c>
      <c r="R17" s="37">
        <f t="shared" si="5"/>
        <v>1540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6">
        <v>12</v>
      </c>
      <c r="D18" s="45" t="s">
        <v>16</v>
      </c>
      <c r="E18" s="74">
        <v>294</v>
      </c>
      <c r="F18" s="46">
        <f>E18/E23</f>
        <v>9.5709356077869658E-3</v>
      </c>
      <c r="G18" s="47">
        <f t="shared" si="0"/>
        <v>5</v>
      </c>
      <c r="H18" s="73">
        <f t="shared" si="1"/>
        <v>1.7006802721088437E-2</v>
      </c>
      <c r="I18" s="37">
        <v>150</v>
      </c>
      <c r="J18" s="75">
        <f>I18/I23</f>
        <v>9.0667311411992257E-3</v>
      </c>
      <c r="K18" s="37">
        <v>299</v>
      </c>
      <c r="L18" s="46">
        <f>K18/K23</f>
        <v>9.4959824689554422E-3</v>
      </c>
      <c r="M18" s="48">
        <f t="shared" si="2"/>
        <v>149</v>
      </c>
      <c r="N18" s="35">
        <f t="shared" si="3"/>
        <v>0.99333333333333329</v>
      </c>
      <c r="O18" s="26"/>
      <c r="P18" s="5"/>
      <c r="Q18" s="37">
        <f t="shared" si="4"/>
        <v>150</v>
      </c>
      <c r="R18" s="37">
        <f t="shared" si="5"/>
        <v>299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6">
        <v>13</v>
      </c>
      <c r="D19" s="45" t="s">
        <v>17</v>
      </c>
      <c r="E19" s="74">
        <v>1367</v>
      </c>
      <c r="F19" s="46">
        <f>E19/E23</f>
        <v>4.4501595155934631E-2</v>
      </c>
      <c r="G19" s="47">
        <f t="shared" si="0"/>
        <v>-60</v>
      </c>
      <c r="H19" s="73">
        <f t="shared" si="1"/>
        <v>-4.3891733723482075E-2</v>
      </c>
      <c r="I19" s="37">
        <v>826</v>
      </c>
      <c r="J19" s="75">
        <f>I19/I23</f>
        <v>4.9927466150870403E-2</v>
      </c>
      <c r="K19" s="37">
        <v>1307</v>
      </c>
      <c r="L19" s="46">
        <f>K19/K23</f>
        <v>4.1509194270651383E-2</v>
      </c>
      <c r="M19" s="48">
        <f t="shared" si="2"/>
        <v>481</v>
      </c>
      <c r="N19" s="35">
        <f t="shared" si="3"/>
        <v>0.58232445520581111</v>
      </c>
      <c r="O19" s="26"/>
      <c r="P19" s="5"/>
      <c r="Q19" s="37">
        <f t="shared" si="4"/>
        <v>826</v>
      </c>
      <c r="R19" s="37">
        <f t="shared" si="5"/>
        <v>1307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6">
        <v>14</v>
      </c>
      <c r="D20" s="45" t="s">
        <v>18</v>
      </c>
      <c r="E20" s="74">
        <v>596</v>
      </c>
      <c r="F20" s="46">
        <f>E20/E23</f>
        <v>1.9402304837554528E-2</v>
      </c>
      <c r="G20" s="47">
        <f t="shared" si="0"/>
        <v>7</v>
      </c>
      <c r="H20" s="73">
        <f t="shared" si="1"/>
        <v>1.1744966442953021E-2</v>
      </c>
      <c r="I20" s="37">
        <v>347</v>
      </c>
      <c r="J20" s="75">
        <f>I20/I23</f>
        <v>2.0974371373307543E-2</v>
      </c>
      <c r="K20" s="37">
        <v>603</v>
      </c>
      <c r="L20" s="46">
        <f>K20/K23</f>
        <v>1.9150760631371676E-2</v>
      </c>
      <c r="M20" s="48">
        <f t="shared" si="2"/>
        <v>256</v>
      </c>
      <c r="N20" s="35">
        <f t="shared" si="3"/>
        <v>0.73775216138328525</v>
      </c>
      <c r="O20" s="26"/>
      <c r="P20" s="5"/>
      <c r="Q20" s="37">
        <f t="shared" si="4"/>
        <v>347</v>
      </c>
      <c r="R20" s="37">
        <f t="shared" si="5"/>
        <v>603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6">
        <v>15</v>
      </c>
      <c r="D21" s="45" t="s">
        <v>19</v>
      </c>
      <c r="E21" s="74">
        <v>5733</v>
      </c>
      <c r="F21" s="46">
        <f>E21/E23</f>
        <v>0.18663324435184583</v>
      </c>
      <c r="G21" s="47">
        <f t="shared" si="0"/>
        <v>-27</v>
      </c>
      <c r="H21" s="73">
        <f t="shared" si="1"/>
        <v>-4.7095761381475663E-3</v>
      </c>
      <c r="I21" s="37">
        <v>2796</v>
      </c>
      <c r="J21" s="75">
        <f>I21/I23</f>
        <v>0.16900386847195359</v>
      </c>
      <c r="K21" s="37">
        <v>5706</v>
      </c>
      <c r="L21" s="46">
        <f>K21/K23</f>
        <v>0.18121764537745735</v>
      </c>
      <c r="M21" s="48">
        <f t="shared" si="2"/>
        <v>2910</v>
      </c>
      <c r="N21" s="35">
        <f t="shared" si="3"/>
        <v>1.0407725321888412</v>
      </c>
      <c r="O21" s="26"/>
      <c r="P21" s="5"/>
      <c r="Q21" s="37">
        <f t="shared" si="4"/>
        <v>2796</v>
      </c>
      <c r="R21" s="37">
        <f t="shared" si="5"/>
        <v>5706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6">
        <v>16</v>
      </c>
      <c r="D22" s="49" t="s">
        <v>20</v>
      </c>
      <c r="E22" s="76">
        <v>1979</v>
      </c>
      <c r="F22" s="46">
        <f>E22/E23</f>
        <v>6.4424767237450359E-2</v>
      </c>
      <c r="G22" s="47">
        <f t="shared" si="0"/>
        <v>181</v>
      </c>
      <c r="H22" s="73">
        <f t="shared" si="1"/>
        <v>9.1460333501768576E-2</v>
      </c>
      <c r="I22" s="37">
        <v>1491</v>
      </c>
      <c r="J22" s="75">
        <f>I22/I23</f>
        <v>9.0123307543520312E-2</v>
      </c>
      <c r="K22" s="83">
        <v>2160</v>
      </c>
      <c r="L22" s="46">
        <f>K22/K23</f>
        <v>6.8599739575062726E-2</v>
      </c>
      <c r="M22" s="48">
        <f t="shared" si="2"/>
        <v>669</v>
      </c>
      <c r="N22" s="35">
        <f t="shared" si="3"/>
        <v>0.44869215291750503</v>
      </c>
      <c r="O22" s="26"/>
      <c r="P22" s="5"/>
      <c r="Q22" s="37">
        <f t="shared" si="4"/>
        <v>1491</v>
      </c>
      <c r="R22" s="37">
        <f t="shared" si="5"/>
        <v>2160</v>
      </c>
      <c r="S22" s="26"/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7"/>
      <c r="D23" s="58" t="s">
        <v>0</v>
      </c>
      <c r="E23" s="59">
        <f>SUM(E7:E22)</f>
        <v>30718</v>
      </c>
      <c r="F23" s="60">
        <f>E23/E23</f>
        <v>1</v>
      </c>
      <c r="G23" s="71">
        <f t="shared" ref="G23" si="6">K23-E23</f>
        <v>769</v>
      </c>
      <c r="H23" s="61">
        <f t="shared" ref="H23" si="7">G23/E23</f>
        <v>2.5034181912884954E-2</v>
      </c>
      <c r="I23" s="62">
        <f>SUM(I7:I22)</f>
        <v>16544</v>
      </c>
      <c r="J23" s="60">
        <f>I23/I23</f>
        <v>1</v>
      </c>
      <c r="K23" s="59">
        <f>SUM(K7:K22)</f>
        <v>31487</v>
      </c>
      <c r="L23" s="60">
        <f>K23/K23</f>
        <v>1</v>
      </c>
      <c r="M23" s="62">
        <f t="shared" ref="M23" si="8">K23-I23</f>
        <v>14943</v>
      </c>
      <c r="N23" s="72">
        <f t="shared" ref="N23" si="9">M23/I23</f>
        <v>0.90322775628626695</v>
      </c>
      <c r="O23" s="27"/>
      <c r="P23" s="5"/>
      <c r="Q23" s="68">
        <f>SUM(Q7:Q22)</f>
        <v>16544</v>
      </c>
      <c r="R23" s="69">
        <f>SUM(R7:R22)</f>
        <v>31487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2020-11-02T09:49:07Z</cp:lastPrinted>
  <dcterms:created xsi:type="dcterms:W3CDTF">2003-06-02T05:51:50Z</dcterms:created>
  <dcterms:modified xsi:type="dcterms:W3CDTF">2020-11-02T09:49:08Z</dcterms:modified>
</cp:coreProperties>
</file>